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 1_2007" sheetId="1" r:id="rId1"/>
  </sheets>
  <definedNames>
    <definedName name="_xlnm.Print_Area" localSheetId="0">'Zał_ 1_2007'!$A$1:$E$161</definedName>
  </definedNames>
  <calcPr fullCalcOnLoad="1"/>
</workbook>
</file>

<file path=xl/sharedStrings.xml><?xml version="1.0" encoding="utf-8"?>
<sst xmlns="http://schemas.openxmlformats.org/spreadsheetml/2006/main" count="170" uniqueCount="122">
  <si>
    <t xml:space="preserve">Załącznik Nr 1  </t>
  </si>
  <si>
    <t>do Uchwały Nr 24/III/2006</t>
  </si>
  <si>
    <t>Rady Gminy Mała Wieś</t>
  </si>
  <si>
    <t>z dnia 29 grudnia 2006r</t>
  </si>
  <si>
    <t>DOCHODY BUDŻETU GMINY</t>
  </si>
  <si>
    <t>NA 2007 R.</t>
  </si>
  <si>
    <r>
      <t xml:space="preserve"> </t>
    </r>
    <r>
      <rPr>
        <sz val="10"/>
        <rFont val="Times New Roman"/>
        <family val="1"/>
      </rPr>
      <t>w  złotych</t>
    </r>
  </si>
  <si>
    <t>Dział</t>
  </si>
  <si>
    <t>Rozdział</t>
  </si>
  <si>
    <t>§</t>
  </si>
  <si>
    <t>Źródło dochodów</t>
  </si>
  <si>
    <t>Plan 2007 r.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</si>
  <si>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</si>
  <si>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</si>
  <si>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</si>
  <si>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</si>
  <si>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</si>
  <si>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 zaliczonych do sektora finansów publicznych oraz innych umów o podobnym charakterze</t>
  </si>
  <si>
    <t xml:space="preserve">Wytwarzanie i zaopatrywanie w energię elektryczną, gaz i wodę </t>
  </si>
  <si>
    <t>40002</t>
  </si>
  <si>
    <t>Dostarczanie wody</t>
  </si>
  <si>
    <t>0830</t>
  </si>
  <si>
    <t>Wpływy z usług</t>
  </si>
  <si>
    <t>0910</t>
  </si>
  <si>
    <t>Odsetki od nieterminowych wpłat z tytułu podatków i opłat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</si>
  <si>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</si>
  <si>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</si>
  <si>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</si>
  <si>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</si>
  <si>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</si>
  <si>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0870</t>
  </si>
  <si>
    <t>Wpływy ze sprzedaży składników majątkowych</t>
  </si>
  <si>
    <t xml:space="preserve">Administracja publiczna </t>
  </si>
  <si>
    <t xml:space="preserve">Urząd wojewódzki </t>
  </si>
  <si>
    <t xml:space="preserve">Dotacje celowe otrzymane z budżetu państwa na realizację zadań bieżących z zakresu administracji rządowej oraz innych zadań zleconych gminie (związkom gmin) ustawami </t>
  </si>
  <si>
    <t xml:space="preserve">Dochody jednostek samorządu terytorialnego  </t>
  </si>
  <si>
    <t xml:space="preserve">związane z realizacją zadań z zakresu administracji </t>
  </si>
  <si>
    <t>rządowej oraz innych zadań zleconych ustawami</t>
  </si>
  <si>
    <t>Urząd gminy</t>
  </si>
  <si>
    <t>0690</t>
  </si>
  <si>
    <t xml:space="preserve">Wpływy z różnych opłat </t>
  </si>
  <si>
    <t>0970</t>
  </si>
  <si>
    <t>Wpływy z różnych dochodów</t>
  </si>
  <si>
    <t xml:space="preserve">Urzędy naczelnych organów władzy państwowej, </t>
  </si>
  <si>
    <t>Kontroli i ochrony prawa oraz sądownictwa</t>
  </si>
  <si>
    <t xml:space="preserve">Urzędy naczelnych organów władzy </t>
  </si>
  <si>
    <t xml:space="preserve">państwowej, kontroli i ochrony prawa </t>
  </si>
  <si>
    <t>Dotacje celowe otrzymane z budżetu państwa</t>
  </si>
  <si>
    <t xml:space="preserve">na realizację zadań bieżących z zakresu </t>
  </si>
  <si>
    <t xml:space="preserve">administracji rządowej oraz innych zadań </t>
  </si>
  <si>
    <t xml:space="preserve">zleconych gminie ( związkom gmin) ustawami </t>
  </si>
  <si>
    <t xml:space="preserve">Bezpieczeństwo publiczne i ochrona </t>
  </si>
  <si>
    <t>przeciwpożarowa</t>
  </si>
  <si>
    <t>Obrona cywilna</t>
  </si>
  <si>
    <t xml:space="preserve">zleconych gminie ( związkom gmin ) ustawami </t>
  </si>
  <si>
    <t>Dochody od osób prawnych, od osób fizycznych</t>
  </si>
  <si>
    <t>i od innych jednostek nie posiadających</t>
  </si>
  <si>
    <t>osobowości prawnej  oraz wydatki związane z ich poborem</t>
  </si>
  <si>
    <t xml:space="preserve">Wpływy z podatku dochodowego od osób </t>
  </si>
  <si>
    <t>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</si>
  <si>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</si>
  <si>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</si>
  <si>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</si>
  <si>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</si>
  <si>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</si>
  <si>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</si>
  <si>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</si>
  <si>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</si>
  <si>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</si>
  <si>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</si>
  <si>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</si>
  <si>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</si>
  <si>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</si>
  <si>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</si>
  <si>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</si>
  <si>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</si>
  <si>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</si>
  <si>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</si>
  <si>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</si>
  <si>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</si>
  <si>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</si>
  <si>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0450</t>
  </si>
  <si>
    <t>Wpływy z opłaty administracyjnej za czynności urzędowe</t>
  </si>
  <si>
    <t>0480</t>
  </si>
  <si>
    <t>Wpływy z opłat za wydawanie zezwoleń na sprzedaż alkoholu</t>
  </si>
  <si>
    <t>Wpływy z różnych rozliczeń</t>
  </si>
  <si>
    <t>0460</t>
  </si>
  <si>
    <t>Wpływy z opłaty eksploatacyjnej</t>
  </si>
  <si>
    <t xml:space="preserve">Udziały gmin w podatkach stanowiących dochód </t>
  </si>
  <si>
    <t>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</si>
  <si>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</si>
  <si>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</si>
  <si>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</si>
  <si>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</si>
  <si>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</si>
  <si>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Część oświatowa subwencji ogólnej dla jednostek </t>
  </si>
  <si>
    <t>samorządu terytorialnego</t>
  </si>
  <si>
    <t>2920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</si>
  <si>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</si>
  <si>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</si>
  <si>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</si>
  <si>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</si>
  <si>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</si>
  <si>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</si>
  <si>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Szkoły podstawowe</t>
  </si>
  <si>
    <t>Przedszkola</t>
  </si>
  <si>
    <t>Pomoc społeczna</t>
  </si>
  <si>
    <t>Świadczenia rodzinne, zaliczka alimentacyjna oraz składki na ubezpieczenia emerytalne i rentowe z ubezpieczenia społecznego</t>
  </si>
  <si>
    <t xml:space="preserve">zleconych gminie (związkom gmin) ustawami </t>
  </si>
  <si>
    <t>Składki na ubezpieczenie zdrowotne opłacane za osoby pobierające niektóre świadczenia</t>
  </si>
  <si>
    <t xml:space="preserve"> z pomocy społecznej oraz niektóre świadczenia rodzinne</t>
  </si>
  <si>
    <t xml:space="preserve">zleconych gminie ustawami </t>
  </si>
  <si>
    <t xml:space="preserve">Zasiłki i pomoc w naturze oraz składki na </t>
  </si>
  <si>
    <t>ubezpieczenia emerytalne i rentowe</t>
  </si>
  <si>
    <t>na realizację własnych zadań bieżących gmin (związkom gmin)</t>
  </si>
  <si>
    <t>Ośrodek pomocy społecznej</t>
  </si>
  <si>
    <t>Dotacje celowe przekazane z budżetu państwa na realizację własnych zadań bieżących gmin (związków gmin)</t>
  </si>
  <si>
    <t xml:space="preserve">Pozostała działalność </t>
  </si>
  <si>
    <t xml:space="preserve">Gospodarka komunalna i ochrona  </t>
  </si>
  <si>
    <t>środowiska</t>
  </si>
  <si>
    <t>Gospodarka ściekowa i ochrona wód</t>
  </si>
  <si>
    <t>Dochody 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</si>
</sst>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_z_ł"/>
    <numFmt numFmtId="166" formatCode="@"/>
    <numFmt numFmtId="167" formatCode="#,##0"/>
  </numFmts>
  <fonts count="1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Lucida Sans Unicode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166" fontId="7" fillId="3" borderId="5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5" xfId="0" applyFont="1" applyFill="1" applyBorder="1" applyAlignment="1">
      <alignment horizontal="left" vertical="center"/>
    </xf>
    <xf numFmtId="167" fontId="7" fillId="3" borderId="5" xfId="0" applyNumberFormat="1" applyFont="1" applyFill="1" applyBorder="1" applyAlignment="1">
      <alignment horizontal="right"/>
    </xf>
    <xf numFmtId="164" fontId="2" fillId="0" borderId="6" xfId="0" applyFont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left" vertical="center"/>
    </xf>
    <xf numFmtId="167" fontId="5" fillId="2" borderId="7" xfId="0" applyNumberFormat="1" applyFont="1" applyFill="1" applyBorder="1" applyAlignment="1">
      <alignment horizontal="right"/>
    </xf>
    <xf numFmtId="166" fontId="2" fillId="0" borderId="7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left" vertical="center" wrapText="1"/>
    </xf>
    <xf numFmtId="167" fontId="2" fillId="0" borderId="7" xfId="0" applyNumberFormat="1" applyFont="1" applyBorder="1" applyAlignment="1">
      <alignment horizontal="right"/>
    </xf>
    <xf numFmtId="164" fontId="2" fillId="0" borderId="7" xfId="0" applyFont="1" applyBorder="1" applyAlignment="1">
      <alignment/>
    </xf>
    <xf numFmtId="166" fontId="5" fillId="0" borderId="7" xfId="0" applyNumberFormat="1" applyFont="1" applyBorder="1" applyAlignment="1">
      <alignment horizontal="center"/>
    </xf>
    <xf numFmtId="164" fontId="7" fillId="3" borderId="7" xfId="0" applyFont="1" applyFill="1" applyBorder="1" applyAlignment="1">
      <alignment horizontal="center" vertical="center"/>
    </xf>
    <xf numFmtId="166" fontId="8" fillId="3" borderId="7" xfId="0" applyNumberFormat="1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left" vertical="center" wrapText="1"/>
    </xf>
    <xf numFmtId="167" fontId="7" fillId="3" borderId="7" xfId="0" applyNumberFormat="1" applyFont="1" applyFill="1" applyBorder="1" applyAlignment="1">
      <alignment horizontal="right"/>
    </xf>
    <xf numFmtId="164" fontId="2" fillId="0" borderId="6" xfId="0" applyFont="1" applyBorder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2" fillId="0" borderId="7" xfId="0" applyFont="1" applyBorder="1" applyAlignment="1">
      <alignment horizontal="left" vertical="center"/>
    </xf>
    <xf numFmtId="164" fontId="2" fillId="0" borderId="7" xfId="0" applyFont="1" applyBorder="1" applyAlignment="1">
      <alignment horizontal="center" vertical="center"/>
    </xf>
    <xf numFmtId="164" fontId="7" fillId="3" borderId="7" xfId="0" applyFont="1" applyFill="1" applyBorder="1" applyAlignment="1">
      <alignment horizontal="center"/>
    </xf>
    <xf numFmtId="166" fontId="7" fillId="3" borderId="7" xfId="0" applyNumberFormat="1" applyFont="1" applyFill="1" applyBorder="1" applyAlignment="1">
      <alignment horizontal="center"/>
    </xf>
    <xf numFmtId="164" fontId="7" fillId="3" borderId="7" xfId="0" applyFont="1" applyFill="1" applyBorder="1" applyAlignment="1">
      <alignment horizontal="left" vertical="center"/>
    </xf>
    <xf numFmtId="167" fontId="2" fillId="0" borderId="6" xfId="0" applyNumberFormat="1" applyFont="1" applyBorder="1" applyAlignment="1">
      <alignment horizontal="right"/>
    </xf>
    <xf numFmtId="164" fontId="2" fillId="0" borderId="5" xfId="0" applyFont="1" applyBorder="1" applyAlignment="1">
      <alignment horizontal="left" vertical="center" wrapText="1"/>
    </xf>
    <xf numFmtId="167" fontId="2" fillId="0" borderId="8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7" xfId="0" applyFont="1" applyFill="1" applyBorder="1" applyAlignment="1">
      <alignment horizontal="left" vertical="center" wrapText="1"/>
    </xf>
    <xf numFmtId="167" fontId="2" fillId="0" borderId="9" xfId="0" applyNumberFormat="1" applyFont="1" applyBorder="1" applyAlignment="1">
      <alignment horizontal="right"/>
    </xf>
    <xf numFmtId="164" fontId="2" fillId="0" borderId="5" xfId="0" applyFont="1" applyBorder="1" applyAlignment="1">
      <alignment horizontal="left" vertical="top" wrapText="1"/>
    </xf>
    <xf numFmtId="167" fontId="2" fillId="0" borderId="5" xfId="0" applyNumberFormat="1" applyFont="1" applyBorder="1" applyAlignment="1">
      <alignment horizontal="right"/>
    </xf>
    <xf numFmtId="164" fontId="8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5" fillId="2" borderId="7" xfId="0" applyFont="1" applyFill="1" applyBorder="1" applyAlignment="1">
      <alignment/>
    </xf>
    <xf numFmtId="164" fontId="2" fillId="0" borderId="7" xfId="0" applyFont="1" applyBorder="1" applyAlignment="1">
      <alignment horizontal="left" wrapText="1"/>
    </xf>
    <xf numFmtId="164" fontId="2" fillId="0" borderId="6" xfId="0" applyFont="1" applyBorder="1" applyAlignment="1">
      <alignment horizontal="left" wrapText="1"/>
    </xf>
    <xf numFmtId="164" fontId="2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5" fillId="2" borderId="5" xfId="0" applyFont="1" applyFill="1" applyBorder="1" applyAlignment="1">
      <alignment/>
    </xf>
    <xf numFmtId="167" fontId="5" fillId="2" borderId="5" xfId="0" applyNumberFormat="1" applyFont="1" applyFill="1" applyBorder="1" applyAlignment="1">
      <alignment horizontal="right"/>
    </xf>
    <xf numFmtId="164" fontId="5" fillId="0" borderId="0" xfId="0" applyFont="1" applyAlignment="1">
      <alignment/>
    </xf>
    <xf numFmtId="166" fontId="2" fillId="0" borderId="7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4" fontId="7" fillId="3" borderId="8" xfId="0" applyFont="1" applyFill="1" applyBorder="1" applyAlignment="1">
      <alignment horizontal="center"/>
    </xf>
    <xf numFmtId="164" fontId="7" fillId="3" borderId="8" xfId="0" applyFont="1" applyFill="1" applyBorder="1" applyAlignment="1">
      <alignment/>
    </xf>
    <xf numFmtId="167" fontId="7" fillId="3" borderId="8" xfId="0" applyNumberFormat="1" applyFont="1" applyFill="1" applyBorder="1" applyAlignment="1">
      <alignment horizontal="right"/>
    </xf>
    <xf numFmtId="167" fontId="8" fillId="3" borderId="7" xfId="0" applyNumberFormat="1" applyFont="1" applyFill="1" applyBorder="1" applyAlignment="1">
      <alignment horizontal="right"/>
    </xf>
    <xf numFmtId="164" fontId="5" fillId="2" borderId="6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5" fillId="2" borderId="6" xfId="0" applyFont="1" applyFill="1" applyBorder="1" applyAlignment="1">
      <alignment/>
    </xf>
    <xf numFmtId="167" fontId="5" fillId="2" borderId="6" xfId="0" applyNumberFormat="1" applyFont="1" applyFill="1" applyBorder="1" applyAlignment="1">
      <alignment horizontal="right"/>
    </xf>
    <xf numFmtId="164" fontId="2" fillId="0" borderId="10" xfId="0" applyFont="1" applyBorder="1" applyAlignment="1">
      <alignment/>
    </xf>
    <xf numFmtId="164" fontId="8" fillId="3" borderId="6" xfId="0" applyFont="1" applyFill="1" applyBorder="1" applyAlignment="1">
      <alignment horizontal="center"/>
    </xf>
    <xf numFmtId="164" fontId="7" fillId="3" borderId="6" xfId="0" applyFont="1" applyFill="1" applyBorder="1" applyAlignment="1">
      <alignment/>
    </xf>
    <xf numFmtId="167" fontId="8" fillId="3" borderId="6" xfId="0" applyNumberFormat="1" applyFont="1" applyFill="1" applyBorder="1" applyAlignment="1">
      <alignment horizontal="right"/>
    </xf>
    <xf numFmtId="164" fontId="7" fillId="3" borderId="7" xfId="0" applyFont="1" applyFill="1" applyBorder="1" applyAlignment="1">
      <alignment wrapText="1"/>
    </xf>
    <xf numFmtId="164" fontId="8" fillId="3" borderId="7" xfId="0" applyFont="1" applyFill="1" applyBorder="1" applyAlignment="1">
      <alignment horizontal="right"/>
    </xf>
    <xf numFmtId="164" fontId="2" fillId="2" borderId="7" xfId="0" applyFont="1" applyFill="1" applyBorder="1" applyAlignment="1">
      <alignment horizontal="right"/>
    </xf>
    <xf numFmtId="164" fontId="2" fillId="0" borderId="5" xfId="0" applyFont="1" applyBorder="1" applyAlignment="1">
      <alignment horizontal="left" wrapText="1"/>
    </xf>
    <xf numFmtId="164" fontId="5" fillId="2" borderId="5" xfId="0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/>
    </xf>
    <xf numFmtId="164" fontId="5" fillId="2" borderId="7" xfId="0" applyFont="1" applyFill="1" applyBorder="1" applyAlignment="1">
      <alignment horizontal="left" vertical="center" wrapText="1"/>
    </xf>
    <xf numFmtId="166" fontId="2" fillId="2" borderId="6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right"/>
    </xf>
    <xf numFmtId="164" fontId="2" fillId="0" borderId="5" xfId="0" applyFont="1" applyBorder="1" applyAlignment="1">
      <alignment/>
    </xf>
    <xf numFmtId="167" fontId="2" fillId="0" borderId="5" xfId="0" applyNumberFormat="1" applyFont="1" applyFill="1" applyBorder="1" applyAlignment="1">
      <alignment horizontal="right"/>
    </xf>
    <xf numFmtId="164" fontId="2" fillId="0" borderId="7" xfId="0" applyFont="1" applyBorder="1" applyAlignment="1">
      <alignment vertical="center"/>
    </xf>
    <xf numFmtId="166" fontId="5" fillId="2" borderId="8" xfId="0" applyNumberFormat="1" applyFont="1" applyFill="1" applyBorder="1" applyAlignment="1">
      <alignment horizontal="center"/>
    </xf>
    <xf numFmtId="164" fontId="5" fillId="2" borderId="5" xfId="0" applyFont="1" applyFill="1" applyBorder="1" applyAlignment="1">
      <alignment horizontal="left" vertical="center" wrapText="1"/>
    </xf>
    <xf numFmtId="167" fontId="5" fillId="2" borderId="8" xfId="0" applyNumberFormat="1" applyFont="1" applyFill="1" applyBorder="1" applyAlignment="1">
      <alignment horizontal="right"/>
    </xf>
    <xf numFmtId="164" fontId="2" fillId="0" borderId="8" xfId="0" applyFont="1" applyBorder="1" applyAlignment="1">
      <alignment/>
    </xf>
    <xf numFmtId="167" fontId="2" fillId="0" borderId="8" xfId="0" applyNumberFormat="1" applyFont="1" applyFill="1" applyBorder="1" applyAlignment="1">
      <alignment horizontal="right"/>
    </xf>
    <xf numFmtId="164" fontId="2" fillId="0" borderId="7" xfId="0" applyFont="1" applyBorder="1" applyAlignment="1">
      <alignment horizontal="center"/>
    </xf>
    <xf numFmtId="164" fontId="2" fillId="0" borderId="7" xfId="0" applyFont="1" applyBorder="1" applyAlignment="1">
      <alignment wrapText="1"/>
    </xf>
    <xf numFmtId="164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wrapText="1"/>
    </xf>
    <xf numFmtId="167" fontId="2" fillId="0" borderId="11" xfId="0" applyNumberFormat="1" applyFont="1" applyBorder="1" applyAlignment="1">
      <alignment horizontal="right"/>
    </xf>
    <xf numFmtId="164" fontId="5" fillId="0" borderId="12" xfId="0" applyFont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4" fontId="5" fillId="2" borderId="13" xfId="0" applyFont="1" applyFill="1" applyBorder="1" applyAlignment="1">
      <alignment/>
    </xf>
    <xf numFmtId="167" fontId="5" fillId="2" borderId="13" xfId="0" applyNumberFormat="1" applyFont="1" applyFill="1" applyBorder="1" applyAlignment="1">
      <alignment horizontal="right"/>
    </xf>
    <xf numFmtId="164" fontId="5" fillId="2" borderId="8" xfId="0" applyFont="1" applyFill="1" applyBorder="1" applyAlignment="1">
      <alignment/>
    </xf>
    <xf numFmtId="164" fontId="2" fillId="0" borderId="11" xfId="0" applyFont="1" applyBorder="1" applyAlignment="1">
      <alignment/>
    </xf>
    <xf numFmtId="167" fontId="2" fillId="0" borderId="11" xfId="0" applyNumberFormat="1" applyFont="1" applyFill="1" applyBorder="1" applyAlignment="1">
      <alignment horizontal="right"/>
    </xf>
    <xf numFmtId="164" fontId="7" fillId="3" borderId="5" xfId="0" applyFont="1" applyFill="1" applyBorder="1" applyAlignment="1">
      <alignment/>
    </xf>
    <xf numFmtId="164" fontId="5" fillId="2" borderId="8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6" fontId="5" fillId="2" borderId="5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5" fillId="2" borderId="5" xfId="0" applyFont="1" applyFill="1" applyBorder="1" applyAlignment="1">
      <alignment horizontal="left" wrapText="1"/>
    </xf>
    <xf numFmtId="164" fontId="10" fillId="0" borderId="0" xfId="0" applyFont="1" applyAlignment="1">
      <alignment/>
    </xf>
    <xf numFmtId="164" fontId="5" fillId="2" borderId="6" xfId="0" applyFont="1" applyFill="1" applyBorder="1" applyAlignment="1">
      <alignment wrapText="1"/>
    </xf>
    <xf numFmtId="164" fontId="5" fillId="2" borderId="7" xfId="0" applyFont="1" applyFill="1" applyBorder="1" applyAlignment="1">
      <alignment wrapText="1"/>
    </xf>
    <xf numFmtId="164" fontId="2" fillId="0" borderId="6" xfId="0" applyFont="1" applyBorder="1" applyAlignment="1">
      <alignment horizontal="left" indent="1"/>
    </xf>
    <xf numFmtId="164" fontId="2" fillId="0" borderId="8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8" fillId="3" borderId="8" xfId="0" applyFont="1" applyFill="1" applyBorder="1" applyAlignment="1">
      <alignment horizontal="center"/>
    </xf>
    <xf numFmtId="166" fontId="8" fillId="3" borderId="8" xfId="0" applyNumberFormat="1" applyFont="1" applyFill="1" applyBorder="1" applyAlignment="1">
      <alignment horizontal="center"/>
    </xf>
    <xf numFmtId="166" fontId="8" fillId="3" borderId="7" xfId="0" applyNumberFormat="1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 vertical="center"/>
    </xf>
    <xf numFmtId="167" fontId="5" fillId="3" borderId="2" xfId="0" applyNumberFormat="1" applyFont="1" applyFill="1" applyBorder="1" applyAlignment="1">
      <alignment horizontal="right" vertic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SheetLayoutView="100" workbookViewId="0" topLeftCell="A1">
      <selection activeCell="E4" sqref="E4"/>
    </sheetView>
  </sheetViews>
  <sheetFormatPr defaultColWidth="9.00390625" defaultRowHeight="12.75"/>
  <cols>
    <col min="1" max="1" width="5.875" style="1" customWidth="1"/>
    <col min="2" max="2" width="7.625" style="1" customWidth="1"/>
    <col min="3" max="3" width="6.625" style="1" customWidth="1"/>
    <col min="4" max="4" width="47.75390625" style="1" customWidth="1"/>
    <col min="5" max="5" width="25.25390625" style="1" customWidth="1"/>
    <col min="6" max="236" width="9.125" style="1" customWidth="1"/>
  </cols>
  <sheetData>
    <row r="1" spans="4:5" ht="15" customHeight="1">
      <c r="D1" s="2"/>
      <c r="E1" s="3" t="s">
        <v>0</v>
      </c>
    </row>
    <row r="2" spans="4:5" ht="15" customHeight="1">
      <c r="D2" s="2"/>
      <c r="E2" s="3" t="s">
        <v>1</v>
      </c>
    </row>
    <row r="3" spans="4:5" ht="15" customHeight="1">
      <c r="D3" s="2"/>
      <c r="E3" s="3" t="s">
        <v>2</v>
      </c>
    </row>
    <row r="4" spans="4:5" ht="15" customHeight="1">
      <c r="D4" s="2"/>
      <c r="E4" s="4" t="s">
        <v>3</v>
      </c>
    </row>
    <row r="5" spans="4:5" ht="15" customHeight="1">
      <c r="D5" s="2"/>
      <c r="E5" s="4"/>
    </row>
    <row r="6" spans="4:5" ht="15" customHeight="1">
      <c r="D6" s="5" t="s">
        <v>4</v>
      </c>
      <c r="E6" s="2"/>
    </row>
    <row r="7" spans="4:5" ht="15" customHeight="1">
      <c r="D7" s="5" t="s">
        <v>5</v>
      </c>
      <c r="E7" s="2"/>
    </row>
    <row r="8" ht="15" customHeight="1">
      <c r="E8" s="6" t="s">
        <v>6</v>
      </c>
    </row>
    <row r="9" spans="1:5" ht="14.25" customHeight="1">
      <c r="A9" s="7" t="s">
        <v>7</v>
      </c>
      <c r="B9" s="7" t="s">
        <v>8</v>
      </c>
      <c r="C9" s="7" t="s">
        <v>9</v>
      </c>
      <c r="D9" s="7" t="s">
        <v>10</v>
      </c>
      <c r="E9" s="8" t="s">
        <v>11</v>
      </c>
    </row>
    <row r="10" spans="1:5" ht="11.25" customHeight="1">
      <c r="A10" s="9">
        <v>1</v>
      </c>
      <c r="B10" s="9">
        <v>2</v>
      </c>
      <c r="C10" s="9">
        <v>3</v>
      </c>
      <c r="D10" s="9">
        <v>4</v>
      </c>
      <c r="E10" s="10">
        <v>5</v>
      </c>
    </row>
    <row r="11" spans="1:5" ht="15.75" customHeight="1">
      <c r="A11" s="11" t="s">
        <v>12</v>
      </c>
      <c r="B11" s="12"/>
      <c r="C11" s="13"/>
      <c r="D11" s="14" t="s">
        <v>13</v>
      </c>
      <c r="E11" s="15">
        <f>E12</f>
        <v>2000</v>
      </c>
    </row>
    <row r="12" spans="1:5" ht="15" customHeight="1">
      <c r="A12" s="16"/>
      <c r="B12" s="17" t="s">
        <v>14</v>
      </c>
      <c r="C12" s="18"/>
      <c r="D12" s="19" t="s">
        <v>15</v>
      </c>
      <c r="E12" s="20">
        <f>E13</f>
        <v>2000</v>
      </c>
    </row>
    <row r="13" spans="1:5" ht="12.75" customHeight="1">
      <c r="A13" s="16"/>
      <c r="B13" s="16"/>
      <c r="C13" s="21" t="s">
        <v>16</v>
      </c>
      <c r="D13" s="22" t="s">
        <v>17</v>
      </c>
      <c r="E13" s="23">
        <v>2000</v>
      </c>
    </row>
    <row r="14" spans="1:5" ht="12.75" customHeight="1">
      <c r="A14" s="16"/>
      <c r="B14" s="16"/>
      <c r="C14" s="21"/>
      <c r="D14" s="22"/>
      <c r="E14" s="23"/>
    </row>
    <row r="15" spans="1:5" ht="12.75" customHeight="1">
      <c r="A15" s="16"/>
      <c r="B15" s="16"/>
      <c r="C15" s="21"/>
      <c r="D15" s="22"/>
      <c r="E15" s="23"/>
    </row>
    <row r="16" spans="1:5" ht="13.5" customHeight="1">
      <c r="A16" s="16"/>
      <c r="B16" s="16"/>
      <c r="C16" s="21"/>
      <c r="D16" s="22"/>
      <c r="E16" s="23"/>
    </row>
    <row r="17" spans="1:5" ht="12.75" customHeight="1">
      <c r="A17" s="24"/>
      <c r="B17" s="25"/>
      <c r="C17" s="21"/>
      <c r="D17" s="22"/>
      <c r="E17" s="23"/>
    </row>
    <row r="18" spans="1:5" ht="27" customHeight="1">
      <c r="A18" s="26">
        <v>400</v>
      </c>
      <c r="B18" s="27"/>
      <c r="C18" s="28"/>
      <c r="D18" s="29" t="s">
        <v>18</v>
      </c>
      <c r="E18" s="30">
        <f>E19</f>
        <v>270300</v>
      </c>
    </row>
    <row r="19" spans="1:5" ht="12.75" customHeight="1">
      <c r="A19" s="31"/>
      <c r="B19" s="32" t="s">
        <v>19</v>
      </c>
      <c r="C19" s="33"/>
      <c r="D19" s="19" t="s">
        <v>20</v>
      </c>
      <c r="E19" s="20">
        <f>E20+E21</f>
        <v>270300</v>
      </c>
    </row>
    <row r="20" spans="1:5" ht="18.75" customHeight="1">
      <c r="A20" s="16"/>
      <c r="B20" s="16"/>
      <c r="C20" s="21" t="s">
        <v>21</v>
      </c>
      <c r="D20" s="34" t="s">
        <v>22</v>
      </c>
      <c r="E20" s="23">
        <v>270000</v>
      </c>
    </row>
    <row r="21" spans="1:5" ht="20.25" customHeight="1">
      <c r="A21" s="35"/>
      <c r="B21" s="35"/>
      <c r="C21" s="21" t="s">
        <v>23</v>
      </c>
      <c r="D21" s="22" t="s">
        <v>24</v>
      </c>
      <c r="E21" s="23">
        <v>300</v>
      </c>
    </row>
    <row r="22" spans="1:5" ht="12.75" customHeight="1">
      <c r="A22" s="36">
        <v>700</v>
      </c>
      <c r="B22" s="37"/>
      <c r="C22" s="36"/>
      <c r="D22" s="38" t="s">
        <v>25</v>
      </c>
      <c r="E22" s="30">
        <f>E23</f>
        <v>169905</v>
      </c>
    </row>
    <row r="23" spans="1:5" ht="12.75" customHeight="1">
      <c r="A23" s="16"/>
      <c r="B23" s="32" t="s">
        <v>26</v>
      </c>
      <c r="C23" s="33"/>
      <c r="D23" s="19" t="s">
        <v>27</v>
      </c>
      <c r="E23" s="20">
        <f>E25+E31+E32+E33</f>
        <v>169905</v>
      </c>
    </row>
    <row r="24" spans="1:5" ht="12.75" customHeight="1">
      <c r="A24" s="16"/>
      <c r="B24" s="16"/>
      <c r="C24" s="21" t="s">
        <v>28</v>
      </c>
      <c r="D24" s="22" t="s">
        <v>29</v>
      </c>
      <c r="E24" s="39"/>
    </row>
    <row r="25" spans="1:5" ht="12.75" customHeight="1">
      <c r="A25" s="16"/>
      <c r="B25" s="16"/>
      <c r="C25" s="21"/>
      <c r="D25" s="22"/>
      <c r="E25" s="23">
        <v>14411</v>
      </c>
    </row>
    <row r="26" spans="1:256" s="42" customFormat="1" ht="8.25" customHeight="1">
      <c r="A26" s="16"/>
      <c r="B26" s="16"/>
      <c r="C26" s="21" t="s">
        <v>16</v>
      </c>
      <c r="D26" s="40" t="s">
        <v>17</v>
      </c>
      <c r="E26" s="41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2" customFormat="1" ht="8.25" customHeight="1">
      <c r="A27" s="16"/>
      <c r="B27" s="16"/>
      <c r="C27" s="21"/>
      <c r="D27" s="40"/>
      <c r="E27" s="39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42" customFormat="1" ht="12.75" customHeight="1">
      <c r="A28" s="16"/>
      <c r="B28" s="16"/>
      <c r="C28" s="21"/>
      <c r="D28" s="40"/>
      <c r="E28" s="39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2" customFormat="1" ht="12.75" customHeight="1">
      <c r="A29" s="16"/>
      <c r="B29" s="16"/>
      <c r="C29" s="21"/>
      <c r="D29" s="40"/>
      <c r="E29" s="3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2" customFormat="1" ht="12.75" customHeight="1">
      <c r="A30" s="16"/>
      <c r="B30" s="16"/>
      <c r="C30" s="21"/>
      <c r="D30" s="40"/>
      <c r="E30" s="39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2" customFormat="1" ht="12" customHeight="1">
      <c r="A31" s="16"/>
      <c r="B31" s="16"/>
      <c r="C31" s="21"/>
      <c r="D31" s="40"/>
      <c r="E31" s="23">
        <v>84494</v>
      </c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5" ht="24" customHeight="1">
      <c r="A32" s="16"/>
      <c r="B32" s="16"/>
      <c r="C32" s="21" t="s">
        <v>30</v>
      </c>
      <c r="D32" s="43" t="s">
        <v>31</v>
      </c>
      <c r="E32" s="44">
        <v>70000</v>
      </c>
    </row>
    <row r="33" spans="1:5" ht="9.75" customHeight="1">
      <c r="A33" s="16"/>
      <c r="B33" s="16"/>
      <c r="C33" s="21" t="s">
        <v>23</v>
      </c>
      <c r="D33" s="45" t="s">
        <v>24</v>
      </c>
      <c r="E33" s="46">
        <v>1000</v>
      </c>
    </row>
    <row r="34" spans="1:5" ht="13.5" customHeight="1">
      <c r="A34" s="35"/>
      <c r="B34" s="35"/>
      <c r="C34" s="21"/>
      <c r="D34" s="45"/>
      <c r="E34" s="46"/>
    </row>
    <row r="35" spans="1:5" ht="12.75" customHeight="1">
      <c r="A35" s="36">
        <v>750</v>
      </c>
      <c r="B35" s="47"/>
      <c r="C35" s="47"/>
      <c r="D35" s="48" t="s">
        <v>32</v>
      </c>
      <c r="E35" s="30">
        <f>E36+E45</f>
        <v>70647</v>
      </c>
    </row>
    <row r="36" spans="1:5" ht="12.75" customHeight="1">
      <c r="A36" s="31"/>
      <c r="B36" s="33">
        <v>75011</v>
      </c>
      <c r="C36" s="49"/>
      <c r="D36" s="50" t="s">
        <v>33</v>
      </c>
      <c r="E36" s="20">
        <f>E40+E44</f>
        <v>65147</v>
      </c>
    </row>
    <row r="37" spans="1:5" ht="12.75" customHeight="1">
      <c r="A37" s="31"/>
      <c r="B37" s="31"/>
      <c r="C37" s="35">
        <v>2010</v>
      </c>
      <c r="D37" s="51" t="s">
        <v>34</v>
      </c>
      <c r="E37" s="39"/>
    </row>
    <row r="38" spans="1:5" ht="12.75" customHeight="1">
      <c r="A38" s="31"/>
      <c r="B38" s="31"/>
      <c r="C38" s="35"/>
      <c r="D38" s="51"/>
      <c r="E38" s="39"/>
    </row>
    <row r="39" spans="1:5" ht="12.75" customHeight="1">
      <c r="A39" s="31"/>
      <c r="B39" s="31"/>
      <c r="C39" s="35"/>
      <c r="D39" s="51"/>
      <c r="E39" s="39"/>
    </row>
    <row r="40" spans="1:5" ht="5.25" customHeight="1">
      <c r="A40" s="31"/>
      <c r="B40" s="31"/>
      <c r="C40" s="35"/>
      <c r="D40" s="51"/>
      <c r="E40" s="23">
        <v>63924</v>
      </c>
    </row>
    <row r="41" spans="1:5" ht="8.25" customHeight="1">
      <c r="A41" s="31"/>
      <c r="B41" s="31"/>
      <c r="C41" s="16"/>
      <c r="D41" s="52"/>
      <c r="E41" s="39"/>
    </row>
    <row r="42" spans="1:5" ht="12.75" customHeight="1">
      <c r="A42" s="31"/>
      <c r="B42" s="31"/>
      <c r="C42" s="35">
        <v>2360</v>
      </c>
      <c r="D42" s="53" t="s">
        <v>35</v>
      </c>
      <c r="E42" s="39"/>
    </row>
    <row r="43" spans="1:5" ht="12.75" customHeight="1">
      <c r="A43" s="31"/>
      <c r="B43" s="31"/>
      <c r="C43" s="35"/>
      <c r="D43" s="53" t="s">
        <v>36</v>
      </c>
      <c r="E43" s="39"/>
    </row>
    <row r="44" spans="1:5" ht="12.75" customHeight="1">
      <c r="A44" s="31"/>
      <c r="B44" s="31"/>
      <c r="C44" s="35"/>
      <c r="D44" s="24" t="s">
        <v>37</v>
      </c>
      <c r="E44" s="23">
        <v>1223</v>
      </c>
    </row>
    <row r="45" spans="1:256" s="58" customFormat="1" ht="12.75" customHeight="1">
      <c r="A45" s="54"/>
      <c r="B45" s="55">
        <v>75023</v>
      </c>
      <c r="C45" s="55"/>
      <c r="D45" s="56" t="s">
        <v>38</v>
      </c>
      <c r="E45" s="57">
        <f>E46+E47</f>
        <v>5500</v>
      </c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8" customFormat="1" ht="12.75" customHeight="1">
      <c r="A46" s="54"/>
      <c r="B46" s="54"/>
      <c r="C46" s="59" t="s">
        <v>39</v>
      </c>
      <c r="D46" s="24" t="s">
        <v>40</v>
      </c>
      <c r="E46" s="23">
        <v>500</v>
      </c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5" ht="12.75" customHeight="1">
      <c r="A47" s="31"/>
      <c r="B47" s="31"/>
      <c r="C47" s="59" t="s">
        <v>41</v>
      </c>
      <c r="D47" s="24" t="s">
        <v>42</v>
      </c>
      <c r="E47" s="23">
        <v>5000</v>
      </c>
    </row>
    <row r="48" spans="1:5" ht="6" customHeight="1">
      <c r="A48" s="31"/>
      <c r="B48" s="31"/>
      <c r="C48" s="60"/>
      <c r="D48" s="53"/>
      <c r="E48" s="39"/>
    </row>
    <row r="49" spans="1:5" ht="12.75" customHeight="1">
      <c r="A49" s="61">
        <v>751</v>
      </c>
      <c r="B49" s="61"/>
      <c r="C49" s="61"/>
      <c r="D49" s="62" t="s">
        <v>43</v>
      </c>
      <c r="E49" s="63">
        <f>E52</f>
        <v>1019</v>
      </c>
    </row>
    <row r="50" spans="1:5" ht="12.75" customHeight="1">
      <c r="A50" s="36"/>
      <c r="B50" s="36"/>
      <c r="C50" s="36"/>
      <c r="D50" s="48" t="s">
        <v>44</v>
      </c>
      <c r="E50" s="64"/>
    </row>
    <row r="51" spans="1:5" ht="12.75" customHeight="1">
      <c r="A51" s="31"/>
      <c r="B51" s="65">
        <v>75101</v>
      </c>
      <c r="C51" s="66"/>
      <c r="D51" s="67" t="s">
        <v>45</v>
      </c>
      <c r="E51" s="68"/>
    </row>
    <row r="52" spans="1:5" ht="12.75" customHeight="1">
      <c r="A52" s="31"/>
      <c r="B52" s="49"/>
      <c r="C52" s="49"/>
      <c r="D52" s="50" t="s">
        <v>46</v>
      </c>
      <c r="E52" s="20">
        <f>E56</f>
        <v>1019</v>
      </c>
    </row>
    <row r="53" spans="1:5" ht="12.75" customHeight="1">
      <c r="A53" s="31"/>
      <c r="B53" s="31"/>
      <c r="C53" s="35">
        <v>2010</v>
      </c>
      <c r="D53" s="53" t="s">
        <v>47</v>
      </c>
      <c r="E53" s="39"/>
    </row>
    <row r="54" spans="1:5" ht="12.75" customHeight="1">
      <c r="A54" s="31"/>
      <c r="B54" s="31"/>
      <c r="C54" s="35"/>
      <c r="D54" s="53" t="s">
        <v>48</v>
      </c>
      <c r="E54" s="39"/>
    </row>
    <row r="55" spans="1:5" ht="12.75" customHeight="1">
      <c r="A55" s="31"/>
      <c r="B55" s="31"/>
      <c r="C55" s="35"/>
      <c r="D55" s="53" t="s">
        <v>49</v>
      </c>
      <c r="E55" s="39"/>
    </row>
    <row r="56" spans="1:5" ht="12.75" customHeight="1">
      <c r="A56" s="31"/>
      <c r="B56" s="31"/>
      <c r="C56" s="35"/>
      <c r="D56" s="24" t="s">
        <v>50</v>
      </c>
      <c r="E56" s="23">
        <v>1019</v>
      </c>
    </row>
    <row r="57" spans="1:256" s="42" customFormat="1" ht="12.75" customHeight="1">
      <c r="A57" s="61">
        <v>754</v>
      </c>
      <c r="B57" s="61"/>
      <c r="C57" s="61"/>
      <c r="D57" s="62" t="s">
        <v>51</v>
      </c>
      <c r="E57" s="63">
        <f>E59</f>
        <v>500</v>
      </c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5" ht="12.75" customHeight="1">
      <c r="A58" s="36"/>
      <c r="B58" s="36"/>
      <c r="C58" s="36"/>
      <c r="D58" s="48" t="s">
        <v>52</v>
      </c>
      <c r="E58" s="64"/>
    </row>
    <row r="59" spans="1:5" ht="12.75" customHeight="1">
      <c r="A59" s="31"/>
      <c r="B59" s="33">
        <v>75414</v>
      </c>
      <c r="C59" s="49"/>
      <c r="D59" s="50" t="s">
        <v>53</v>
      </c>
      <c r="E59" s="20">
        <f>E63</f>
        <v>500</v>
      </c>
    </row>
    <row r="60" spans="1:5" ht="12.75" customHeight="1">
      <c r="A60" s="31"/>
      <c r="B60" s="31"/>
      <c r="C60" s="35">
        <v>2010</v>
      </c>
      <c r="D60" s="53" t="s">
        <v>47</v>
      </c>
      <c r="E60" s="39"/>
    </row>
    <row r="61" spans="1:5" ht="12.75" customHeight="1">
      <c r="A61" s="31"/>
      <c r="B61" s="31"/>
      <c r="C61" s="35"/>
      <c r="D61" s="53" t="s">
        <v>48</v>
      </c>
      <c r="E61" s="39"/>
    </row>
    <row r="62" spans="1:5" ht="12.75" customHeight="1">
      <c r="A62" s="31"/>
      <c r="B62" s="31"/>
      <c r="C62" s="35"/>
      <c r="D62" s="53" t="s">
        <v>49</v>
      </c>
      <c r="E62" s="39"/>
    </row>
    <row r="63" spans="1:256" s="42" customFormat="1" ht="12.75" customHeight="1">
      <c r="A63" s="31"/>
      <c r="B63" s="31"/>
      <c r="C63" s="35"/>
      <c r="D63" s="24" t="s">
        <v>54</v>
      </c>
      <c r="E63" s="23">
        <v>500</v>
      </c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69" customFormat="1" ht="12.75" customHeight="1">
      <c r="A64" s="61">
        <v>756</v>
      </c>
      <c r="B64" s="61"/>
      <c r="C64" s="61"/>
      <c r="D64" s="62" t="s">
        <v>55</v>
      </c>
      <c r="E64" s="63">
        <f>E67+E72+E83+E96+E104+E102</f>
        <v>3458604</v>
      </c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5" ht="14.25" customHeight="1">
      <c r="A65" s="70"/>
      <c r="B65" s="70"/>
      <c r="C65" s="70"/>
      <c r="D65" s="71" t="s">
        <v>56</v>
      </c>
      <c r="E65" s="72"/>
    </row>
    <row r="66" spans="1:5" ht="12" customHeight="1">
      <c r="A66" s="47"/>
      <c r="B66" s="47"/>
      <c r="C66" s="47"/>
      <c r="D66" s="73" t="s">
        <v>57</v>
      </c>
      <c r="E66" s="74"/>
    </row>
    <row r="67" spans="1:5" ht="12.75" customHeight="1">
      <c r="A67" s="31"/>
      <c r="B67" s="65">
        <v>75601</v>
      </c>
      <c r="C67" s="65"/>
      <c r="D67" s="67" t="s">
        <v>58</v>
      </c>
      <c r="E67" s="68">
        <f>SUM(E70:E71)</f>
        <v>24200</v>
      </c>
    </row>
    <row r="68" spans="1:5" ht="12.75" customHeight="1">
      <c r="A68" s="31"/>
      <c r="B68" s="49"/>
      <c r="C68" s="49"/>
      <c r="D68" s="50" t="s">
        <v>59</v>
      </c>
      <c r="E68" s="75"/>
    </row>
    <row r="69" spans="1:5" ht="12.75" customHeight="1">
      <c r="A69" s="31"/>
      <c r="B69" s="31"/>
      <c r="C69" s="21" t="s">
        <v>60</v>
      </c>
      <c r="D69" s="51" t="s">
        <v>61</v>
      </c>
      <c r="E69" s="39"/>
    </row>
    <row r="70" spans="1:5" ht="12.75" customHeight="1">
      <c r="A70" s="31"/>
      <c r="B70" s="31"/>
      <c r="C70" s="21"/>
      <c r="D70" s="51"/>
      <c r="E70" s="23">
        <v>23000</v>
      </c>
    </row>
    <row r="71" spans="1:5" ht="16.5" customHeight="1">
      <c r="A71" s="31"/>
      <c r="B71" s="31"/>
      <c r="C71" s="21" t="s">
        <v>23</v>
      </c>
      <c r="D71" s="76" t="s">
        <v>24</v>
      </c>
      <c r="E71" s="46">
        <v>1200</v>
      </c>
    </row>
    <row r="72" spans="1:5" ht="12.75" customHeight="1">
      <c r="A72" s="31"/>
      <c r="B72" s="77">
        <v>75615</v>
      </c>
      <c r="C72" s="78"/>
      <c r="D72" s="79" t="s">
        <v>62</v>
      </c>
      <c r="E72" s="68">
        <f>SUM(E76:E82)</f>
        <v>1472923</v>
      </c>
    </row>
    <row r="73" spans="1:5" ht="12.75" customHeight="1">
      <c r="A73" s="31"/>
      <c r="B73" s="77"/>
      <c r="C73" s="80"/>
      <c r="D73" s="79"/>
      <c r="E73" s="81"/>
    </row>
    <row r="74" spans="1:5" ht="12.75" customHeight="1">
      <c r="A74" s="31"/>
      <c r="B74" s="77"/>
      <c r="C74" s="80"/>
      <c r="D74" s="79"/>
      <c r="E74" s="81"/>
    </row>
    <row r="75" spans="1:5" ht="12.75" customHeight="1">
      <c r="A75" s="31"/>
      <c r="B75" s="77"/>
      <c r="C75" s="82"/>
      <c r="D75" s="79"/>
      <c r="E75" s="75"/>
    </row>
    <row r="76" spans="1:5" ht="12.75" customHeight="1">
      <c r="A76" s="31"/>
      <c r="B76" s="31"/>
      <c r="C76" s="59" t="s">
        <v>63</v>
      </c>
      <c r="D76" s="24" t="s">
        <v>64</v>
      </c>
      <c r="E76" s="83">
        <v>1390126</v>
      </c>
    </row>
    <row r="77" spans="1:5" ht="12.75" customHeight="1">
      <c r="A77" s="31"/>
      <c r="B77" s="31"/>
      <c r="C77" s="59" t="s">
        <v>65</v>
      </c>
      <c r="D77" s="84" t="s">
        <v>66</v>
      </c>
      <c r="E77" s="85">
        <v>29400</v>
      </c>
    </row>
    <row r="78" spans="1:5" ht="12.75" customHeight="1">
      <c r="A78" s="31"/>
      <c r="B78" s="31"/>
      <c r="C78" s="59" t="s">
        <v>67</v>
      </c>
      <c r="D78" s="84" t="s">
        <v>68</v>
      </c>
      <c r="E78" s="85">
        <v>23747</v>
      </c>
    </row>
    <row r="79" spans="1:5" ht="12.75" customHeight="1">
      <c r="A79" s="31"/>
      <c r="B79" s="31"/>
      <c r="C79" s="59" t="s">
        <v>69</v>
      </c>
      <c r="D79" s="86" t="s">
        <v>70</v>
      </c>
      <c r="E79" s="83">
        <v>28950</v>
      </c>
    </row>
    <row r="80" spans="1:5" ht="12.75" customHeight="1">
      <c r="A80" s="31"/>
      <c r="B80" s="31"/>
      <c r="C80" s="59" t="s">
        <v>71</v>
      </c>
      <c r="D80" s="84" t="s">
        <v>72</v>
      </c>
      <c r="E80" s="85">
        <v>500</v>
      </c>
    </row>
    <row r="81" spans="1:5" ht="12.75" customHeight="1">
      <c r="A81" s="31"/>
      <c r="B81" s="31"/>
      <c r="C81" s="21" t="s">
        <v>23</v>
      </c>
      <c r="D81" s="76" t="s">
        <v>24</v>
      </c>
      <c r="E81" s="46">
        <v>200</v>
      </c>
    </row>
    <row r="82" spans="1:5" ht="7.5" customHeight="1">
      <c r="A82" s="31"/>
      <c r="B82" s="31"/>
      <c r="C82" s="21"/>
      <c r="D82" s="76"/>
      <c r="E82" s="46"/>
    </row>
    <row r="83" spans="1:5" ht="12.75" customHeight="1">
      <c r="A83" s="31"/>
      <c r="B83" s="77">
        <v>75616</v>
      </c>
      <c r="C83" s="87"/>
      <c r="D83" s="88" t="s">
        <v>73</v>
      </c>
      <c r="E83" s="89">
        <f>SUM(E87:E95)</f>
        <v>737195</v>
      </c>
    </row>
    <row r="84" spans="1:5" ht="12.75" customHeight="1">
      <c r="A84" s="31"/>
      <c r="B84" s="77"/>
      <c r="C84" s="80"/>
      <c r="D84" s="88"/>
      <c r="E84" s="81"/>
    </row>
    <row r="85" spans="1:5" ht="12.75" customHeight="1">
      <c r="A85" s="31"/>
      <c r="B85" s="77"/>
      <c r="C85" s="80"/>
      <c r="D85" s="88"/>
      <c r="E85" s="81"/>
    </row>
    <row r="86" spans="1:5" ht="12.75" customHeight="1">
      <c r="A86" s="31"/>
      <c r="B86" s="77"/>
      <c r="C86" s="82"/>
      <c r="D86" s="88"/>
      <c r="E86" s="75"/>
    </row>
    <row r="87" spans="1:5" ht="12.75" customHeight="1">
      <c r="A87" s="31"/>
      <c r="B87" s="31"/>
      <c r="C87" s="59" t="s">
        <v>63</v>
      </c>
      <c r="D87" s="24" t="s">
        <v>64</v>
      </c>
      <c r="E87" s="83">
        <v>128360</v>
      </c>
    </row>
    <row r="88" spans="1:5" ht="12.75" customHeight="1">
      <c r="A88" s="31"/>
      <c r="B88" s="31"/>
      <c r="C88" s="59" t="s">
        <v>65</v>
      </c>
      <c r="D88" s="84" t="s">
        <v>66</v>
      </c>
      <c r="E88" s="85">
        <v>464852</v>
      </c>
    </row>
    <row r="89" spans="1:5" ht="12.75" customHeight="1">
      <c r="A89" s="31"/>
      <c r="B89" s="31"/>
      <c r="C89" s="59" t="s">
        <v>67</v>
      </c>
      <c r="D89" s="84" t="s">
        <v>68</v>
      </c>
      <c r="E89" s="85">
        <v>13137</v>
      </c>
    </row>
    <row r="90" spans="1:5" ht="12.75" customHeight="1">
      <c r="A90" s="31"/>
      <c r="B90" s="31"/>
      <c r="C90" s="59" t="s">
        <v>69</v>
      </c>
      <c r="D90" s="86" t="s">
        <v>70</v>
      </c>
      <c r="E90" s="83">
        <v>57146</v>
      </c>
    </row>
    <row r="91" spans="1:5" ht="12.75" customHeight="1">
      <c r="A91" s="31"/>
      <c r="B91" s="31"/>
      <c r="C91" s="59" t="s">
        <v>74</v>
      </c>
      <c r="D91" s="90" t="s">
        <v>75</v>
      </c>
      <c r="E91" s="91">
        <v>6000</v>
      </c>
    </row>
    <row r="92" spans="1:5" ht="12.75" customHeight="1">
      <c r="A92" s="31"/>
      <c r="B92" s="31"/>
      <c r="C92" s="59" t="s">
        <v>76</v>
      </c>
      <c r="D92" s="84" t="s">
        <v>77</v>
      </c>
      <c r="E92" s="85">
        <v>21000</v>
      </c>
    </row>
    <row r="93" spans="1:5" ht="12.75" customHeight="1">
      <c r="A93" s="31"/>
      <c r="B93" s="31"/>
      <c r="C93" s="59" t="s">
        <v>71</v>
      </c>
      <c r="D93" s="84" t="s">
        <v>72</v>
      </c>
      <c r="E93" s="85">
        <v>42500</v>
      </c>
    </row>
    <row r="94" spans="1:5" ht="7.5" customHeight="1">
      <c r="A94" s="31"/>
      <c r="B94" s="31"/>
      <c r="C94" s="59" t="s">
        <v>23</v>
      </c>
      <c r="D94" s="76" t="s">
        <v>24</v>
      </c>
      <c r="E94" s="91"/>
    </row>
    <row r="95" spans="1:5" ht="14.25" customHeight="1">
      <c r="A95" s="31"/>
      <c r="B95" s="31"/>
      <c r="C95" s="59"/>
      <c r="D95" s="76"/>
      <c r="E95" s="23">
        <v>4200</v>
      </c>
    </row>
    <row r="96" spans="1:5" ht="12.75" customHeight="1">
      <c r="A96" s="31"/>
      <c r="B96" s="77">
        <v>75618</v>
      </c>
      <c r="C96" s="87"/>
      <c r="D96" s="88" t="s">
        <v>78</v>
      </c>
      <c r="E96" s="89">
        <f>SUM(E99:E101)</f>
        <v>124100</v>
      </c>
    </row>
    <row r="97" spans="1:5" ht="12.75" customHeight="1">
      <c r="A97" s="31"/>
      <c r="B97" s="77"/>
      <c r="C97" s="78"/>
      <c r="D97" s="88"/>
      <c r="E97" s="81"/>
    </row>
    <row r="98" spans="1:5" ht="12.75" customHeight="1">
      <c r="A98" s="31"/>
      <c r="B98" s="77"/>
      <c r="C98" s="32"/>
      <c r="D98" s="88"/>
      <c r="E98" s="75"/>
    </row>
    <row r="99" spans="1:5" ht="18" customHeight="1">
      <c r="A99" s="31"/>
      <c r="B99" s="31"/>
      <c r="C99" s="59" t="s">
        <v>79</v>
      </c>
      <c r="D99" s="24" t="s">
        <v>80</v>
      </c>
      <c r="E99" s="23">
        <v>25000</v>
      </c>
    </row>
    <row r="100" spans="1:5" ht="27.75" customHeight="1">
      <c r="A100" s="92"/>
      <c r="B100" s="92"/>
      <c r="C100" s="21" t="s">
        <v>81</v>
      </c>
      <c r="D100" s="93" t="s">
        <v>82</v>
      </c>
      <c r="E100" s="23">
        <v>4100</v>
      </c>
    </row>
    <row r="101" spans="1:5" ht="26.25" customHeight="1">
      <c r="A101" s="94"/>
      <c r="B101" s="94"/>
      <c r="C101" s="95" t="s">
        <v>83</v>
      </c>
      <c r="D101" s="96" t="s">
        <v>84</v>
      </c>
      <c r="E101" s="97">
        <v>95000</v>
      </c>
    </row>
    <row r="102" spans="1:256" s="58" customFormat="1" ht="12.75" customHeight="1">
      <c r="A102" s="98"/>
      <c r="B102" s="99">
        <v>75619</v>
      </c>
      <c r="C102" s="100"/>
      <c r="D102" s="101" t="s">
        <v>85</v>
      </c>
      <c r="E102" s="102">
        <f>SUM(E103)</f>
        <v>4850</v>
      </c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5" ht="12.75" customHeight="1">
      <c r="A103" s="31"/>
      <c r="B103" s="31"/>
      <c r="C103" s="59" t="s">
        <v>86</v>
      </c>
      <c r="D103" s="24" t="s">
        <v>87</v>
      </c>
      <c r="E103" s="23">
        <v>4850</v>
      </c>
    </row>
    <row r="104" spans="1:256" s="42" customFormat="1" ht="12.75" customHeight="1">
      <c r="A104" s="31"/>
      <c r="B104" s="77">
        <v>75621</v>
      </c>
      <c r="C104" s="87"/>
      <c r="D104" s="103" t="s">
        <v>88</v>
      </c>
      <c r="E104" s="89">
        <f>E106+E107</f>
        <v>1095336</v>
      </c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5" ht="12.75" customHeight="1">
      <c r="A105" s="31"/>
      <c r="B105" s="77"/>
      <c r="C105" s="82"/>
      <c r="D105" s="50" t="s">
        <v>89</v>
      </c>
      <c r="E105" s="75"/>
    </row>
    <row r="106" spans="1:5" ht="15" customHeight="1">
      <c r="A106" s="31"/>
      <c r="B106" s="31"/>
      <c r="C106" s="59" t="s">
        <v>90</v>
      </c>
      <c r="D106" s="24" t="s">
        <v>91</v>
      </c>
      <c r="E106" s="83">
        <v>1063736</v>
      </c>
    </row>
    <row r="107" spans="1:5" ht="15.75" customHeight="1">
      <c r="A107" s="31"/>
      <c r="B107" s="31"/>
      <c r="C107" s="59" t="s">
        <v>92</v>
      </c>
      <c r="D107" s="104" t="s">
        <v>93</v>
      </c>
      <c r="E107" s="105">
        <v>31600</v>
      </c>
    </row>
    <row r="108" spans="1:5" ht="12.75" customHeight="1">
      <c r="A108" s="13">
        <v>758</v>
      </c>
      <c r="B108" s="13"/>
      <c r="C108" s="11"/>
      <c r="D108" s="106" t="s">
        <v>94</v>
      </c>
      <c r="E108" s="15">
        <f>E109+E112+E114</f>
        <v>6299483</v>
      </c>
    </row>
    <row r="109" spans="1:5" ht="12.75" customHeight="1">
      <c r="A109" s="31"/>
      <c r="B109" s="107">
        <v>75801</v>
      </c>
      <c r="C109" s="87"/>
      <c r="D109" s="103" t="s">
        <v>95</v>
      </c>
      <c r="E109" s="89">
        <f>E111</f>
        <v>4746179</v>
      </c>
    </row>
    <row r="110" spans="1:5" ht="12.75" customHeight="1">
      <c r="A110" s="31"/>
      <c r="B110" s="49"/>
      <c r="C110" s="82"/>
      <c r="D110" s="50" t="s">
        <v>96</v>
      </c>
      <c r="E110" s="75"/>
    </row>
    <row r="111" spans="1:256" s="42" customFormat="1" ht="12.75" customHeight="1">
      <c r="A111" s="31"/>
      <c r="B111" s="31"/>
      <c r="C111" s="59" t="s">
        <v>97</v>
      </c>
      <c r="D111" s="24" t="s">
        <v>98</v>
      </c>
      <c r="E111" s="23">
        <v>4746179</v>
      </c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2" customFormat="1" ht="12.75" customHeight="1">
      <c r="A112" s="108"/>
      <c r="B112" s="55">
        <v>75807</v>
      </c>
      <c r="C112" s="109"/>
      <c r="D112" s="56" t="s">
        <v>99</v>
      </c>
      <c r="E112" s="57">
        <f>E113</f>
        <v>1548304</v>
      </c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2" customFormat="1" ht="12.75" customHeight="1">
      <c r="A113" s="108"/>
      <c r="B113" s="108"/>
      <c r="C113" s="110" t="s">
        <v>97</v>
      </c>
      <c r="D113" s="111" t="s">
        <v>98</v>
      </c>
      <c r="E113" s="83">
        <v>1548304</v>
      </c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5" ht="12.75" customHeight="1">
      <c r="A114" s="108"/>
      <c r="B114" s="55">
        <v>75814</v>
      </c>
      <c r="C114" s="109"/>
      <c r="D114" s="56" t="s">
        <v>100</v>
      </c>
      <c r="E114" s="57">
        <f>E115</f>
        <v>5000</v>
      </c>
    </row>
    <row r="115" spans="1:5" ht="12.75" customHeight="1">
      <c r="A115" s="108"/>
      <c r="B115" s="112"/>
      <c r="C115" s="110" t="s">
        <v>101</v>
      </c>
      <c r="D115" s="111" t="s">
        <v>102</v>
      </c>
      <c r="E115" s="83">
        <v>5000</v>
      </c>
    </row>
    <row r="116" spans="1:5" ht="12.75" customHeight="1">
      <c r="A116" s="13">
        <v>801</v>
      </c>
      <c r="B116" s="13"/>
      <c r="C116" s="13"/>
      <c r="D116" s="106" t="s">
        <v>103</v>
      </c>
      <c r="E116" s="15">
        <f>E119+E117</f>
        <v>45480</v>
      </c>
    </row>
    <row r="117" spans="1:5" ht="12.75" customHeight="1">
      <c r="A117" s="54"/>
      <c r="B117" s="55">
        <v>80101</v>
      </c>
      <c r="C117" s="55"/>
      <c r="D117" s="56" t="s">
        <v>104</v>
      </c>
      <c r="E117" s="57">
        <f>E118</f>
        <v>3000</v>
      </c>
    </row>
    <row r="118" spans="1:5" ht="12.75" customHeight="1">
      <c r="A118" s="31"/>
      <c r="B118" s="31"/>
      <c r="C118" s="60" t="s">
        <v>41</v>
      </c>
      <c r="D118" s="24" t="s">
        <v>42</v>
      </c>
      <c r="E118" s="23">
        <v>3000</v>
      </c>
    </row>
    <row r="119" spans="1:5" ht="12.75" customHeight="1">
      <c r="A119" s="31"/>
      <c r="B119" s="55">
        <v>80104</v>
      </c>
      <c r="C119" s="113"/>
      <c r="D119" s="56" t="s">
        <v>105</v>
      </c>
      <c r="E119" s="57">
        <f>E120</f>
        <v>42480</v>
      </c>
    </row>
    <row r="120" spans="1:5" ht="12.75" customHeight="1">
      <c r="A120" s="31"/>
      <c r="B120" s="31"/>
      <c r="C120" s="60" t="s">
        <v>21</v>
      </c>
      <c r="D120" s="24" t="s">
        <v>22</v>
      </c>
      <c r="E120" s="83">
        <v>42480</v>
      </c>
    </row>
    <row r="121" spans="1:256" s="42" customFormat="1" ht="12.75" customHeight="1">
      <c r="A121" s="13">
        <v>852</v>
      </c>
      <c r="B121" s="13"/>
      <c r="C121" s="13"/>
      <c r="D121" s="106" t="s">
        <v>106</v>
      </c>
      <c r="E121" s="15">
        <f>E122+E130+E136+E144+E149</f>
        <v>2263700</v>
      </c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16" customFormat="1" ht="42.75" customHeight="1">
      <c r="A122" s="114"/>
      <c r="B122" s="77">
        <v>85212</v>
      </c>
      <c r="C122" s="113"/>
      <c r="D122" s="115" t="s">
        <v>107</v>
      </c>
      <c r="E122" s="57">
        <f>E126+E129</f>
        <v>1931700</v>
      </c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5" ht="12.75" customHeight="1">
      <c r="A123" s="114"/>
      <c r="B123" s="31"/>
      <c r="C123" s="35">
        <v>2010</v>
      </c>
      <c r="D123" s="53" t="s">
        <v>47</v>
      </c>
      <c r="E123" s="39"/>
    </row>
    <row r="124" spans="1:5" ht="12.75" customHeight="1">
      <c r="A124" s="114"/>
      <c r="B124" s="31"/>
      <c r="C124" s="35"/>
      <c r="D124" s="53" t="s">
        <v>48</v>
      </c>
      <c r="E124" s="39"/>
    </row>
    <row r="125" spans="1:5" ht="12.75" customHeight="1">
      <c r="A125" s="114"/>
      <c r="B125" s="31"/>
      <c r="C125" s="35"/>
      <c r="D125" s="53" t="s">
        <v>49</v>
      </c>
      <c r="E125" s="39"/>
    </row>
    <row r="126" spans="1:5" ht="12.75" customHeight="1">
      <c r="A126" s="114"/>
      <c r="B126" s="31"/>
      <c r="C126" s="35"/>
      <c r="D126" s="24" t="s">
        <v>108</v>
      </c>
      <c r="E126" s="23">
        <v>1930000</v>
      </c>
    </row>
    <row r="127" spans="1:5" ht="12.75" customHeight="1">
      <c r="A127" s="114"/>
      <c r="B127" s="31"/>
      <c r="C127" s="35">
        <v>2360</v>
      </c>
      <c r="D127" s="53" t="s">
        <v>35</v>
      </c>
      <c r="E127" s="39"/>
    </row>
    <row r="128" spans="1:5" ht="15" customHeight="1">
      <c r="A128" s="114"/>
      <c r="B128" s="31"/>
      <c r="C128" s="35"/>
      <c r="D128" s="53" t="s">
        <v>36</v>
      </c>
      <c r="E128" s="39"/>
    </row>
    <row r="129" spans="1:5" ht="15" customHeight="1">
      <c r="A129" s="114"/>
      <c r="B129" s="31"/>
      <c r="C129" s="35"/>
      <c r="D129" s="24" t="s">
        <v>37</v>
      </c>
      <c r="E129" s="23">
        <v>1700</v>
      </c>
    </row>
    <row r="130" spans="1:5" ht="27.75" customHeight="1">
      <c r="A130" s="31"/>
      <c r="B130" s="77">
        <v>85213</v>
      </c>
      <c r="C130" s="66"/>
      <c r="D130" s="117" t="s">
        <v>109</v>
      </c>
      <c r="E130" s="68">
        <f>SUM(E135)</f>
        <v>12000</v>
      </c>
    </row>
    <row r="131" spans="1:5" ht="12.75" customHeight="1">
      <c r="A131" s="31"/>
      <c r="B131" s="77"/>
      <c r="C131" s="49"/>
      <c r="D131" s="118" t="s">
        <v>110</v>
      </c>
      <c r="E131" s="75"/>
    </row>
    <row r="132" spans="1:5" ht="12.75" customHeight="1">
      <c r="A132" s="31"/>
      <c r="B132" s="31"/>
      <c r="C132" s="16">
        <v>2010</v>
      </c>
      <c r="D132" s="53" t="s">
        <v>47</v>
      </c>
      <c r="E132" s="39"/>
    </row>
    <row r="133" spans="1:5" ht="12.75" customHeight="1">
      <c r="A133" s="31"/>
      <c r="B133" s="31"/>
      <c r="C133" s="16"/>
      <c r="D133" s="53" t="s">
        <v>48</v>
      </c>
      <c r="E133" s="39"/>
    </row>
    <row r="134" spans="1:5" ht="12.75" customHeight="1">
      <c r="A134" s="31"/>
      <c r="B134" s="31"/>
      <c r="C134" s="16"/>
      <c r="D134" s="53" t="s">
        <v>49</v>
      </c>
      <c r="E134" s="39"/>
    </row>
    <row r="135" spans="1:5" ht="12.75" customHeight="1">
      <c r="A135" s="31"/>
      <c r="B135" s="31"/>
      <c r="C135" s="16"/>
      <c r="D135" s="24" t="s">
        <v>111</v>
      </c>
      <c r="E135" s="23">
        <v>12000</v>
      </c>
    </row>
    <row r="136" spans="1:5" ht="12.75" customHeight="1">
      <c r="A136" s="31"/>
      <c r="B136" s="107">
        <v>85214</v>
      </c>
      <c r="C136" s="107"/>
      <c r="D136" s="103" t="s">
        <v>112</v>
      </c>
      <c r="E136" s="89">
        <f>E141+E143</f>
        <v>187000</v>
      </c>
    </row>
    <row r="137" spans="1:5" ht="12.75" customHeight="1">
      <c r="A137" s="31"/>
      <c r="B137" s="33"/>
      <c r="C137" s="33"/>
      <c r="D137" s="50" t="s">
        <v>113</v>
      </c>
      <c r="E137" s="75"/>
    </row>
    <row r="138" spans="1:5" ht="12.75" customHeight="1">
      <c r="A138" s="31"/>
      <c r="B138" s="31"/>
      <c r="C138" s="35">
        <v>2010</v>
      </c>
      <c r="D138" s="119" t="s">
        <v>47</v>
      </c>
      <c r="E138" s="39"/>
    </row>
    <row r="139" spans="1:5" ht="12.75" customHeight="1">
      <c r="A139" s="31"/>
      <c r="B139" s="31"/>
      <c r="C139" s="35"/>
      <c r="D139" s="53" t="s">
        <v>48</v>
      </c>
      <c r="E139" s="39"/>
    </row>
    <row r="140" spans="1:5" ht="12.75" customHeight="1">
      <c r="A140" s="31"/>
      <c r="B140" s="31"/>
      <c r="C140" s="35"/>
      <c r="D140" s="53" t="s">
        <v>49</v>
      </c>
      <c r="E140" s="39"/>
    </row>
    <row r="141" spans="1:5" ht="12.75" customHeight="1">
      <c r="A141" s="31"/>
      <c r="B141" s="31"/>
      <c r="C141" s="35"/>
      <c r="D141" s="24" t="s">
        <v>108</v>
      </c>
      <c r="E141" s="23">
        <v>150000</v>
      </c>
    </row>
    <row r="142" spans="1:5" ht="12.75" customHeight="1">
      <c r="A142" s="31"/>
      <c r="B142" s="31"/>
      <c r="C142" s="35">
        <v>2030</v>
      </c>
      <c r="D142" s="53" t="s">
        <v>47</v>
      </c>
      <c r="E142" s="39"/>
    </row>
    <row r="143" spans="1:5" ht="24" customHeight="1">
      <c r="A143" s="31"/>
      <c r="B143" s="31"/>
      <c r="C143" s="35"/>
      <c r="D143" s="93" t="s">
        <v>114</v>
      </c>
      <c r="E143" s="23">
        <v>37000</v>
      </c>
    </row>
    <row r="144" spans="1:5" ht="12.75" customHeight="1">
      <c r="A144" s="31"/>
      <c r="B144" s="55">
        <v>85219</v>
      </c>
      <c r="C144" s="113"/>
      <c r="D144" s="56" t="s">
        <v>115</v>
      </c>
      <c r="E144" s="57">
        <f>E146</f>
        <v>107000</v>
      </c>
    </row>
    <row r="145" spans="1:5" ht="12.75" customHeight="1">
      <c r="A145" s="31"/>
      <c r="B145" s="31"/>
      <c r="C145" s="35">
        <v>2030</v>
      </c>
      <c r="D145" s="22" t="s">
        <v>116</v>
      </c>
      <c r="E145" s="39"/>
    </row>
    <row r="146" spans="1:5" ht="12.75" customHeight="1">
      <c r="A146" s="31"/>
      <c r="B146" s="31"/>
      <c r="C146" s="35"/>
      <c r="D146" s="22"/>
      <c r="E146" s="23">
        <v>107000</v>
      </c>
    </row>
    <row r="147" spans="1:5" ht="7.5" customHeight="1">
      <c r="A147" s="31"/>
      <c r="B147" s="31"/>
      <c r="C147" s="35"/>
      <c r="D147" s="22"/>
      <c r="E147" s="23"/>
    </row>
    <row r="148" spans="1:5" ht="20.25" customHeight="1">
      <c r="A148" s="92"/>
      <c r="B148" s="92"/>
      <c r="C148" s="35"/>
      <c r="D148" s="22"/>
      <c r="E148" s="23"/>
    </row>
    <row r="149" spans="1:5" ht="12.75" customHeight="1">
      <c r="A149" s="120"/>
      <c r="B149" s="55">
        <v>85295</v>
      </c>
      <c r="C149" s="55"/>
      <c r="D149" s="56" t="s">
        <v>117</v>
      </c>
      <c r="E149" s="57">
        <f>E152</f>
        <v>26000</v>
      </c>
    </row>
    <row r="150" spans="1:5" ht="7.5" customHeight="1">
      <c r="A150" s="31"/>
      <c r="B150" s="31"/>
      <c r="C150" s="16">
        <v>2030</v>
      </c>
      <c r="D150" s="22" t="s">
        <v>116</v>
      </c>
      <c r="E150" s="39"/>
    </row>
    <row r="151" spans="1:5" ht="12.75" customHeight="1">
      <c r="A151" s="31"/>
      <c r="B151" s="31"/>
      <c r="C151" s="16"/>
      <c r="D151" s="22"/>
      <c r="E151" s="39"/>
    </row>
    <row r="152" spans="1:5" ht="12.75" customHeight="1">
      <c r="A152" s="92"/>
      <c r="B152" s="121"/>
      <c r="C152" s="16"/>
      <c r="D152" s="22"/>
      <c r="E152" s="44">
        <v>26000</v>
      </c>
    </row>
    <row r="153" spans="1:5" ht="12.75" customHeight="1">
      <c r="A153" s="61">
        <v>900</v>
      </c>
      <c r="B153" s="122"/>
      <c r="C153" s="123"/>
      <c r="D153" s="62" t="s">
        <v>118</v>
      </c>
      <c r="E153" s="63">
        <f>E155</f>
        <v>63150</v>
      </c>
    </row>
    <row r="154" spans="1:5" ht="12.75" customHeight="1">
      <c r="A154" s="47"/>
      <c r="B154" s="47"/>
      <c r="C154" s="124"/>
      <c r="D154" s="48" t="s">
        <v>119</v>
      </c>
      <c r="E154" s="64"/>
    </row>
    <row r="155" spans="1:5" ht="12.75" customHeight="1">
      <c r="A155" s="31"/>
      <c r="B155" s="33">
        <v>90001</v>
      </c>
      <c r="C155" s="32"/>
      <c r="D155" s="50" t="s">
        <v>120</v>
      </c>
      <c r="E155" s="20">
        <f>E156+E158</f>
        <v>63150</v>
      </c>
    </row>
    <row r="156" spans="1:5" ht="12.75" customHeight="1">
      <c r="A156" s="31"/>
      <c r="B156" s="31"/>
      <c r="C156" s="59" t="s">
        <v>21</v>
      </c>
      <c r="D156" s="24" t="s">
        <v>22</v>
      </c>
      <c r="E156" s="23">
        <v>63000</v>
      </c>
    </row>
    <row r="157" spans="1:5" ht="10.5" customHeight="1">
      <c r="A157" s="31"/>
      <c r="B157" s="31"/>
      <c r="C157" s="21" t="s">
        <v>23</v>
      </c>
      <c r="D157" s="76" t="s">
        <v>24</v>
      </c>
      <c r="E157" s="39"/>
    </row>
    <row r="158" spans="1:5" ht="14.25" customHeight="1">
      <c r="A158" s="31"/>
      <c r="B158" s="31"/>
      <c r="C158" s="21"/>
      <c r="D158" s="76"/>
      <c r="E158" s="23">
        <v>150</v>
      </c>
    </row>
    <row r="159" spans="1:5" ht="9" customHeight="1">
      <c r="A159" s="92"/>
      <c r="B159" s="92"/>
      <c r="C159" s="59"/>
      <c r="D159" s="51"/>
      <c r="E159" s="23"/>
    </row>
    <row r="160" spans="1:5" ht="19.5" customHeight="1">
      <c r="A160" s="125" t="s">
        <v>121</v>
      </c>
      <c r="B160" s="125"/>
      <c r="C160" s="125"/>
      <c r="D160" s="125"/>
      <c r="E160" s="126">
        <f>SUM(E11+E18+E22+E35+E49+E57+E64+E108+E116+E121+E153)</f>
        <v>12644788</v>
      </c>
    </row>
    <row r="161" spans="1:5" ht="10.5" customHeight="1">
      <c r="A161" s="127"/>
      <c r="B161" s="128"/>
      <c r="C161" s="128"/>
      <c r="E161" s="129"/>
    </row>
    <row r="162" spans="1:5" ht="15" customHeight="1">
      <c r="A162" s="127"/>
      <c r="B162" s="128"/>
      <c r="E162" s="129"/>
    </row>
    <row r="163" spans="2:5" ht="15" customHeight="1">
      <c r="B163" s="128"/>
      <c r="E163" s="129"/>
    </row>
    <row r="164" spans="2:5" ht="15" customHeight="1">
      <c r="B164" s="128"/>
      <c r="E164" s="129"/>
    </row>
    <row r="165" ht="15" customHeight="1">
      <c r="E165" s="129"/>
    </row>
    <row r="166" ht="15" customHeight="1">
      <c r="E166" s="129"/>
    </row>
    <row r="167" ht="15" customHeight="1">
      <c r="E167" s="129"/>
    </row>
    <row r="168" ht="15" customHeight="1">
      <c r="E168" s="129"/>
    </row>
    <row r="169" ht="15" customHeight="1">
      <c r="E169" s="129"/>
    </row>
    <row r="170" ht="15" customHeight="1">
      <c r="E170" s="129"/>
    </row>
    <row r="171" ht="15" customHeight="1">
      <c r="E171" s="129"/>
    </row>
  </sheetData>
  <mergeCells count="43">
    <mergeCell ref="C13:C17"/>
    <mergeCell ref="D13:D17"/>
    <mergeCell ref="E13:E17"/>
    <mergeCell ref="C24:C25"/>
    <mergeCell ref="D24:D25"/>
    <mergeCell ref="C26:C31"/>
    <mergeCell ref="D26:D31"/>
    <mergeCell ref="C33:C34"/>
    <mergeCell ref="D33:D34"/>
    <mergeCell ref="E33:E34"/>
    <mergeCell ref="C37:C40"/>
    <mergeCell ref="D37:D40"/>
    <mergeCell ref="C42:C44"/>
    <mergeCell ref="C53:C56"/>
    <mergeCell ref="C60:C63"/>
    <mergeCell ref="C69:C70"/>
    <mergeCell ref="D69:D70"/>
    <mergeCell ref="B72:B75"/>
    <mergeCell ref="D72:D75"/>
    <mergeCell ref="C81:C82"/>
    <mergeCell ref="D81:D82"/>
    <mergeCell ref="E81:E82"/>
    <mergeCell ref="B83:B86"/>
    <mergeCell ref="D83:D86"/>
    <mergeCell ref="C94:C95"/>
    <mergeCell ref="D94:D95"/>
    <mergeCell ref="B96:B98"/>
    <mergeCell ref="D96:D98"/>
    <mergeCell ref="B104:B105"/>
    <mergeCell ref="C123:C126"/>
    <mergeCell ref="C127:C129"/>
    <mergeCell ref="B130:B131"/>
    <mergeCell ref="C132:C135"/>
    <mergeCell ref="C138:C141"/>
    <mergeCell ref="C142:C143"/>
    <mergeCell ref="C145:C147"/>
    <mergeCell ref="D145:D147"/>
    <mergeCell ref="E146:E147"/>
    <mergeCell ref="C150:C152"/>
    <mergeCell ref="D150:D152"/>
    <mergeCell ref="C157:C158"/>
    <mergeCell ref="D157:D158"/>
    <mergeCell ref="A160:D160"/>
  </mergeCells>
  <printOptions/>
  <pageMargins left="0.7875" right="0.19652777777777777" top="0.5902777777777778" bottom="0.984027777777778" header="0.5118055555555556" footer="0.5118055555555556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Kwaśnik Wanda</dc:creator>
  <cp:keywords/>
  <dc:description/>
  <cp:lastModifiedBy>Kwaśnik Wanda</cp:lastModifiedBy>
  <cp:lastPrinted>2006-11-20T09:57:27Z</cp:lastPrinted>
  <dcterms:created xsi:type="dcterms:W3CDTF">2006-01-03T14:08:09Z</dcterms:created>
  <dcterms:modified xsi:type="dcterms:W3CDTF">2006-01-04T10:47:11Z</dcterms:modified>
  <cp:category/>
  <cp:version/>
  <cp:contentType/>
  <cp:contentStatus/>
  <cp:revision>1</cp:revision>
</cp:coreProperties>
</file>